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ocuments\AAA SINCHI 1\Seguimiento Plan Anticorrupción y Riesgos 2023\Seguimiento 2\"/>
    </mc:Choice>
  </mc:AlternateContent>
  <xr:revisionPtr revIDLastSave="0" documentId="13_ncr:1_{4C3DBA41-B0E0-4FAA-A21D-FA2EA81535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guimiento OAEI Abril 2023" sheetId="1" r:id="rId1"/>
    <sheet name="Hoja2" sheetId="2" r:id="rId2"/>
  </sheets>
  <definedNames>
    <definedName name="_xlnm._FilterDatabase" localSheetId="1" hidden="1">Hoja2!$B$1:$B$20</definedName>
    <definedName name="_xlnm._FilterDatabase" localSheetId="0" hidden="1">'Seguimiento OAEI Abril 2023'!$B$11:$K$43</definedName>
    <definedName name="_xlnm.Print_Area" localSheetId="0">'Seguimiento OAEI Abril 2023'!$B$1:$L$43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  <c r="B21" i="2" s="1"/>
  <c r="B22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<sst xmlns="http://schemas.openxmlformats.org/spreadsheetml/2006/main" count="194" uniqueCount="127">
  <si>
    <t>Promedio General de Avance</t>
  </si>
  <si>
    <t>En ejecución</t>
  </si>
  <si>
    <t>Oficina de Comunicaciones</t>
  </si>
  <si>
    <t>Política de protección de datos
Autorizaciones de los ciudadanos</t>
  </si>
  <si>
    <t>Verificar la autorización de datos personales a los ciudadanos,  su manejo y disposición</t>
  </si>
  <si>
    <t>5.1</t>
  </si>
  <si>
    <r>
      <rPr>
        <b/>
        <sz val="8"/>
        <rFont val="Arial"/>
        <family val="2"/>
      </rPr>
      <t>Subcomponente 5</t>
    </r>
    <r>
      <rPr>
        <sz val="8"/>
        <rFont val="Arial"/>
        <family val="2"/>
      </rPr>
      <t xml:space="preserve"> Monitoreo de acceso a la información pública</t>
    </r>
  </si>
  <si>
    <t xml:space="preserve">Subdirección Científica y Tecnológicas / Coordinadores de proyecto </t>
  </si>
  <si>
    <t>Protocolos de accesibilidad y comunicación con comunidades de la región amazónica.</t>
  </si>
  <si>
    <t>Revisar con las comunidades el desarrollo y formulación de los proyectos de investigación, mediante estrategias de capacitación y comunicación que permitan afianzar el conocimiento e interactuar entre los grupos de investigación.</t>
  </si>
  <si>
    <t>4.1</t>
  </si>
  <si>
    <r>
      <rPr>
        <b/>
        <sz val="8"/>
        <rFont val="Arial"/>
        <family val="2"/>
      </rPr>
      <t>Subcomponente 4</t>
    </r>
    <r>
      <rPr>
        <sz val="8"/>
        <rFont val="Arial"/>
        <family val="2"/>
      </rPr>
      <t xml:space="preserve"> Criterio diferencial de accesibilidad</t>
    </r>
  </si>
  <si>
    <t>Publicación del cronograma de actividades, noticias</t>
  </si>
  <si>
    <t xml:space="preserve">Dar a conocer el cronograma de actividades institucionales para el desarrollo de los proyectos de investigación en los que se  determinen espacios de participación con los grupos de valor </t>
  </si>
  <si>
    <t>3.1</t>
  </si>
  <si>
    <r>
      <rPr>
        <b/>
        <sz val="8"/>
        <rFont val="Arial"/>
        <family val="2"/>
      </rPr>
      <t>Subcomponente 3</t>
    </r>
    <r>
      <rPr>
        <sz val="8"/>
        <rFont val="Arial"/>
        <family val="2"/>
      </rPr>
      <t xml:space="preserve"> Elaboración de los instrumentos de gestión de la información</t>
    </r>
  </si>
  <si>
    <t>Medios presenciales, escritos, verbal, Telefónico, físico, electrónico, formulario web</t>
  </si>
  <si>
    <t>Contar con personal e infraestructura que permita recibir información  correspondiente de las solicitudes de información.</t>
  </si>
  <si>
    <t>2.1</t>
  </si>
  <si>
    <r>
      <rPr>
        <b/>
        <sz val="8"/>
        <rFont val="Arial"/>
        <family val="2"/>
      </rPr>
      <t>Subcomponente 2</t>
    </r>
    <r>
      <rPr>
        <sz val="8"/>
        <rFont val="Arial"/>
        <family val="2"/>
      </rPr>
      <t xml:space="preserve"> Lineamientos de Transparencia Pasiva</t>
    </r>
  </si>
  <si>
    <t>Oficina Asesora de Planeación
Oficina de Comunicaciones</t>
  </si>
  <si>
    <t>información solicitada completa en el portal web por el link de transparencia</t>
  </si>
  <si>
    <t>Mantener actualizada la documentacion requerida y aplicable al Instituto en el link de transparencia</t>
  </si>
  <si>
    <t>1.1</t>
  </si>
  <si>
    <r>
      <t>Subcomponente 1</t>
    </r>
    <r>
      <rPr>
        <sz val="8"/>
        <rFont val="Arial"/>
        <family val="2"/>
      </rPr>
      <t xml:space="preserve"> Lineamientos de transparencia activa</t>
    </r>
  </si>
  <si>
    <t>Observaciones</t>
  </si>
  <si>
    <t>% de Avance</t>
  </si>
  <si>
    <t>Actividades Cumplidas</t>
  </si>
  <si>
    <t>Fecha final</t>
  </si>
  <si>
    <t>Fecha Inicial</t>
  </si>
  <si>
    <t>Responsable</t>
  </si>
  <si>
    <t>Meta o Producto</t>
  </si>
  <si>
    <t xml:space="preserve">Actividades   </t>
  </si>
  <si>
    <t>Subcomponente</t>
  </si>
  <si>
    <t>Dirección estrategica</t>
  </si>
  <si>
    <t>Resultados de evaluación institucional por parte  de la Junta directiva</t>
  </si>
  <si>
    <t>Conocer y apoyar la difusión  del proceso de rendición de cuentas del sector Ambiente y Desarrollo Sostenible</t>
  </si>
  <si>
    <t xml:space="preserve">4.1 </t>
  </si>
  <si>
    <r>
      <rPr>
        <b/>
        <sz val="8"/>
        <rFont val="Arial"/>
        <family val="2"/>
      </rPr>
      <t xml:space="preserve">Subcomponente 4 </t>
    </r>
    <r>
      <rPr>
        <sz val="8"/>
        <rFont val="Arial"/>
        <family val="2"/>
      </rPr>
      <t>Evaluación  y retroalimentación a la gestión institucional</t>
    </r>
  </si>
  <si>
    <t>Eventos con participación de grupos acompañados por el Instituto.</t>
  </si>
  <si>
    <t xml:space="preserve">Promover espacios de divulgación en donde se presenten  resultados de investigación , Eventos de divulgación (ferias, foros, ponencias, presentación de resultados, seminarios nacionales e internacionales) en los que ha tenido la oportunidad de participar el Instituto llevando sus publicaciones e informando sobre su quehacer institucional. </t>
  </si>
  <si>
    <r>
      <rPr>
        <b/>
        <sz val="8"/>
        <rFont val="Arial"/>
        <family val="2"/>
      </rPr>
      <t>Subcomponente 3</t>
    </r>
    <r>
      <rPr>
        <sz val="8"/>
        <rFont val="Arial"/>
        <family val="2"/>
      </rPr>
      <t xml:space="preserve"> Incentivos para motivar la cultura de la rendición y petición de cuentas</t>
    </r>
  </si>
  <si>
    <t xml:space="preserve">Oficina de Comunicaciones 
</t>
  </si>
  <si>
    <t>Participar en conferencias de interacción con la ciudadanía</t>
  </si>
  <si>
    <t>Participar en el ciclo de conferencias Ciencia Vivia</t>
  </si>
  <si>
    <t>2.1.</t>
  </si>
  <si>
    <r>
      <rPr>
        <b/>
        <sz val="8"/>
        <rFont val="Arial"/>
        <family val="2"/>
      </rPr>
      <t>Subcomponente 2</t>
    </r>
    <r>
      <rPr>
        <sz val="8"/>
        <rFont val="Arial"/>
        <family val="2"/>
      </rPr>
      <t xml:space="preserve"> Diálogo de doble vía con la ciudadanía y sus organizaciones</t>
    </r>
  </si>
  <si>
    <t>La oficina de comunicaciones  realiza la publicación en el siguiente link:
https://www.sinchi.org.co/noticias-del-instituto
y en los canales de comunicación.</t>
  </si>
  <si>
    <t xml:space="preserve">Oficina de Comunicaciones </t>
  </si>
  <si>
    <t xml:space="preserve">Noticias publicadas en la página web </t>
  </si>
  <si>
    <t>Publicar noticias actualizadas sobre las actividades institucionales</t>
  </si>
  <si>
    <r>
      <rPr>
        <b/>
        <sz val="8"/>
        <rFont val="Arial"/>
        <family val="2"/>
      </rPr>
      <t>Subcomponente 1</t>
    </r>
    <r>
      <rPr>
        <sz val="8"/>
        <rFont val="Arial"/>
        <family val="2"/>
      </rPr>
      <t xml:space="preserve"> Información de calidad en lenguaje comprensible</t>
    </r>
  </si>
  <si>
    <t>Componente 4: Rendición de cuentas</t>
  </si>
  <si>
    <t>Se observa que los canales institucionales  se encuentran operando normalmente; 
La Oficina de Comunicaciones del Instituto diseña piezas publicitarias , publica la información y la programación de las actividades para dar continuidad a  las estrategias de difusión, participación y presencia institucional</t>
  </si>
  <si>
    <t xml:space="preserve">Oficina de comunicaciones 
Subdirección Cientifica y Tecnologica </t>
  </si>
  <si>
    <t>Página web institucional, correo electrónico, redes sociales (Facebook y twitter), atención al ciudadano en las sedes del Instituto (5 sedes y una estación de trabajo)</t>
  </si>
  <si>
    <t>Verificar los canales de publicación y  difusion de información  consultadas por los grupos de valor</t>
  </si>
  <si>
    <r>
      <t xml:space="preserve">Subcomponente 5
</t>
    </r>
    <r>
      <rPr>
        <sz val="8"/>
        <rFont val="Arial"/>
        <family val="2"/>
      </rPr>
      <t>Relacionamiento con el ciudadano</t>
    </r>
  </si>
  <si>
    <t xml:space="preserve">Oficina de comunicaciones </t>
  </si>
  <si>
    <t xml:space="preserve">Informes trimestrales de quejas y reclamos </t>
  </si>
  <si>
    <t>Gestionar las quejas, peticiones, sugerencias o reclamos.</t>
  </si>
  <si>
    <r>
      <t>Subcomponente 4</t>
    </r>
    <r>
      <rPr>
        <sz val="8"/>
        <rFont val="Arial"/>
        <family val="2"/>
      </rPr>
      <t xml:space="preserve">
Normativo y Procedimiental</t>
    </r>
  </si>
  <si>
    <t>N/A</t>
  </si>
  <si>
    <t>En el Instituto los ciudadanos no realizan trámites</t>
  </si>
  <si>
    <r>
      <t>Subcomponente 3</t>
    </r>
    <r>
      <rPr>
        <sz val="8"/>
        <rFont val="Arial"/>
        <family val="2"/>
      </rPr>
      <t xml:space="preserve">
Tramites</t>
    </r>
  </si>
  <si>
    <t xml:space="preserve">La jefe de comunicaciones informa que hubo interacciones atendidas en el canal de información facebook y solicitudes   atendidas vía correo electrónico, de lo cual da cuenta en su informe trimestral publicado en la página web: https://sinchi.org.co/informes   </t>
  </si>
  <si>
    <t>Oficina de comunicaciones
Coordinadores de sede</t>
  </si>
  <si>
    <r>
      <t>Subcomponente 2</t>
    </r>
    <r>
      <rPr>
        <sz val="8"/>
        <rFont val="Arial"/>
        <family val="2"/>
      </rPr>
      <t xml:space="preserve">
Fortalecimiento de los canales de atención</t>
    </r>
  </si>
  <si>
    <t>La Oficina Asesora de Planeación informa que la oficina de comunicaciones utiliza los mecanismos de comunicación institucional para la atención y difusión de la información: Correo electronico sinchi@sinchi.org.co
Twitter @institutoSINCHI
Facebook
El enlace de la página web es el siguiente:
https://sinchi.org.co/atencion-al-ciudadano que se encuentra operativo</t>
  </si>
  <si>
    <t>Ejecutado</t>
  </si>
  <si>
    <t>Canales de atención dispuestos y actualizados</t>
  </si>
  <si>
    <t>Garantizar el acceso y consulta a la información Institucional, estructurando canales formales de comunicación para todas los grupos de interés.</t>
  </si>
  <si>
    <t>1.1.</t>
  </si>
  <si>
    <r>
      <rPr>
        <b/>
        <sz val="8"/>
        <rFont val="Arial"/>
        <family val="2"/>
      </rPr>
      <t>Subcomponente 1</t>
    </r>
    <r>
      <rPr>
        <sz val="8"/>
        <rFont val="Arial"/>
        <family val="2"/>
      </rPr>
      <t xml:space="preserve"> Estructura Administrativa y Direccionamiento Estratégico</t>
    </r>
  </si>
  <si>
    <t>Componente 3: Mecanismos para mejorar la atención al ciudadano</t>
  </si>
  <si>
    <t>No Aplica</t>
  </si>
  <si>
    <t>Componente 2: Racionalización de trámites</t>
  </si>
  <si>
    <t>DIMENSION DE GESTION CON VALORES PARA RESULTADOS (REALACION ESTADO CIUDADANO)</t>
  </si>
  <si>
    <t>Oficina Asesora de Planeación</t>
  </si>
  <si>
    <t xml:space="preserve">Publicar en la pagina web el seguimiento cuatrimestral a los componentes y controles de la matriz de riesgos </t>
  </si>
  <si>
    <r>
      <rPr>
        <b/>
        <sz val="8"/>
        <rFont val="Arial"/>
        <family val="2"/>
      </rPr>
      <t>Subcomponente 5</t>
    </r>
    <r>
      <rPr>
        <sz val="8"/>
        <rFont val="Arial"/>
        <family val="2"/>
      </rPr>
      <t xml:space="preserve"> Seguimiento</t>
    </r>
  </si>
  <si>
    <t xml:space="preserve">Medición y análisis de Indicador 10,5 de  seguimiento a  la gestión de riesgos </t>
  </si>
  <si>
    <t>Monitorear periódicamente el cumplimiento de las acciones propuestas para la administración de riesgos de corrupción y retroalimentar a los líderes de proceso.</t>
  </si>
  <si>
    <t>4.1.</t>
  </si>
  <si>
    <r>
      <rPr>
        <b/>
        <sz val="8"/>
        <rFont val="Arial"/>
        <family val="2"/>
      </rPr>
      <t>Subcomponente  4</t>
    </r>
    <r>
      <rPr>
        <sz val="8"/>
        <rFont val="Arial"/>
        <family val="2"/>
      </rPr>
      <t xml:space="preserve">                                           Monitoreo o revisión</t>
    </r>
  </si>
  <si>
    <t xml:space="preserve">Oficina Asesora de Planeación
Líderes de Proceso
Gestión de Calidad </t>
  </si>
  <si>
    <t xml:space="preserve">Publicar la matriz de riesgos a todos los grupos de valor </t>
  </si>
  <si>
    <t>3.2</t>
  </si>
  <si>
    <t>Oficina Asesora de Planeación
Líderes de Proceso
 Gestión de Calidad</t>
  </si>
  <si>
    <t xml:space="preserve">Revisar con los lideres de proceso el indicador de seguimiento de los riesgos de corrupción para su respectiva consulta y seguimiento. </t>
  </si>
  <si>
    <r>
      <rPr>
        <b/>
        <sz val="8"/>
        <rFont val="Arial"/>
        <family val="2"/>
      </rPr>
      <t xml:space="preserve">Subcomponente 3                                       </t>
    </r>
    <r>
      <rPr>
        <sz val="8"/>
        <rFont val="Arial"/>
        <family val="2"/>
      </rPr>
      <t xml:space="preserve"> Consulta y divulgación </t>
    </r>
  </si>
  <si>
    <t>Oficina Asesora de Planeación
Líderes de Proceso
Gestión de Calidad</t>
  </si>
  <si>
    <t>Identificar, evaluar, controlar y determinar mecanismos de control para  los riesgos de corrupción.</t>
  </si>
  <si>
    <r>
      <rPr>
        <b/>
        <sz val="8"/>
        <rFont val="Arial"/>
        <family val="2"/>
      </rPr>
      <t xml:space="preserve">Subcomponente2                                                                    </t>
    </r>
    <r>
      <rPr>
        <sz val="8"/>
        <rFont val="Arial"/>
        <family val="2"/>
      </rPr>
      <t xml:space="preserve">  Construcción del Mapa de Riesgos de Corrupción</t>
    </r>
  </si>
  <si>
    <t xml:space="preserve">Oficina Asesora de Planeación
Sistema Integrado de Gestión
</t>
  </si>
  <si>
    <t>Documento P10-023 Política del Sistema integrado de gestión documentada, aprobada y socializada, versión 3</t>
  </si>
  <si>
    <t xml:space="preserve">Socializar la gestión integral de riesgos </t>
  </si>
  <si>
    <r>
      <rPr>
        <b/>
        <sz val="8"/>
        <rFont val="Arial"/>
        <family val="2"/>
      </rPr>
      <t xml:space="preserve">Subcomponente  1                                          </t>
    </r>
    <r>
      <rPr>
        <sz val="8"/>
        <rFont val="Arial"/>
        <family val="2"/>
      </rPr>
      <t xml:space="preserve"> Política de Administración de Riesgos de Corrupción</t>
    </r>
  </si>
  <si>
    <t>Observaciones / Soportes</t>
  </si>
  <si>
    <t>Seguimiento de Actividades</t>
  </si>
  <si>
    <t>Componente 1: Gestión del Riesgo de Corrupción  y medidas para su mitigación</t>
  </si>
  <si>
    <t>DIMENSIÓN DE CONTROL INTERNO</t>
  </si>
  <si>
    <t>INSTITUTO AMAZÓNICO DE INVESTIGACIONES CIENTÍFICAS SINCHI</t>
  </si>
  <si>
    <t>OFICINA ASESORA DE EVALUACIÓN INTERNA</t>
  </si>
  <si>
    <t xml:space="preserve"> Matriz de riesgos de corrupción año  2023 publicado en página web</t>
  </si>
  <si>
    <t>Matriz de riesgos de corrupción año  2023 publicado en página web</t>
  </si>
  <si>
    <t>Seguimiento de componentes del Programa de Transparencia y  Ética Pública</t>
  </si>
  <si>
    <t>Se observa la Politica de gestión publicada en la página web https://www.sinchi.org.co/modelo-integrado-de-planeacion-y-gestion</t>
  </si>
  <si>
    <t>Se observa la Matriz de riesgos de corrupción 2023 reportado en la página web https://sinchi.org.co/informacion-adm</t>
  </si>
  <si>
    <t>Se observa en el Link de accesoal seguimiento del programa de Transparencia y Ética Pública 2023: 
https://www.sinchi.org.co/informacion-adm</t>
  </si>
  <si>
    <t>Mantener en operación los canales de atención institucionales definidos para la consulta de  procesos y actividades técnicas y dministrativas institucionales de interés.</t>
  </si>
  <si>
    <t>Pendiente</t>
  </si>
  <si>
    <t>Programado</t>
  </si>
  <si>
    <t>El Informe de Gestión Institucional de la vigencia 2022 revisado y aprobado por la Junta Directivaa del Instituto se encuentra publicado en página web
https://sinchi.org.co/informes</t>
  </si>
  <si>
    <t xml:space="preserve">Dimensión de información y comunicación </t>
  </si>
  <si>
    <t>Componente 5: Mecanismos para la transparencia y acceso de la información</t>
  </si>
  <si>
    <t>Subdirección Administrativa y Financiera
Oficina de Comunicaciones</t>
  </si>
  <si>
    <t>La Oficina de Comunicaciones informa que el link de transparencia está dispuesto y actualizado a  las exigencias Estatales. Link:
https://www.sinchi.org.co/transparencia
https://www.sinchi.org.co/documentos-institucionales</t>
  </si>
  <si>
    <t>La Oficina de comunicaciones se encarga de recibir, clasificar y dar seguimiento a solicitudes de información, como resultado de la gestión sedebe  reportar trimestralmente el seguimiento de las Peticiones, Quejas, Reclamos, Solicitudes, Demandas y/o Felicitaciones. 
Se adelanta la estrategia de montaje de un sistema de información que facilite y automatice esta gestión. 
 Los línk s de consultas de mecanismos del contacot son:
https://www.sinchi.org.co/quejas-reclamos-sugerencias-y-felicitaciones
https://www.sinchi.org.co/transparencia</t>
  </si>
  <si>
    <t>Desde la Oficina de comunicaciones, se reportan en los canales virtuales las actividades institucionales
https://www.sinchi.org.co/calendario-de-actividades
En las redes sociales  se mantienen actualizando los estados con programación de actividades institucionales ,por parte de la Oficina de comunicaciones.</t>
  </si>
  <si>
    <t>La Politica de proteccion de datos publicada en página web con el procedimiento interno que se aplica, link:
https://sinchi.org.co/politica-de-tratamiento-de-la-informacion-del-instituto-sinchi
https://www.sinchi.org.co/quejas-reclamos-sugerencias-y-felicitaciones
https://drive.google.com/drive/folders/1wtHSfMpEjeT6hjgdHWzreoZrQK9SnPnE</t>
  </si>
  <si>
    <t>Se observa en el Link de acceso al seguimiento del programa de Transparencia y Ética Pública 2023: 
https://www.sinchi.org.co/informacion-adm</t>
  </si>
  <si>
    <t xml:space="preserve"> La Jefe de la  Oficina de Comunicaciones  debe elaborar el Informe trimestral de seguimiento de las PQRSDF y  publicarlo en la página web en el siguiente línk:
https://sinchi.org.co/informes   
 (Se observa que el informe del primer trimestre año 2023 no está publicado aún)</t>
  </si>
  <si>
    <r>
      <t xml:space="preserve">PERIODO DEL SEGUIMIENTO: </t>
    </r>
    <r>
      <rPr>
        <sz val="10"/>
        <color theme="1"/>
        <rFont val="Arial"/>
        <family val="2"/>
      </rPr>
      <t>30 de abril de 2023</t>
    </r>
  </si>
  <si>
    <r>
      <t xml:space="preserve">FECHA DE LA PUBLICACIÓN DEL SEGUIMIENTO: </t>
    </r>
    <r>
      <rPr>
        <sz val="10"/>
        <color theme="1"/>
        <rFont val="Arial"/>
        <family val="2"/>
      </rPr>
      <t xml:space="preserve"> 4 de Mayo de 2023</t>
    </r>
  </si>
  <si>
    <t>SEGUIMIENTO Y PUBLICACIÓN DE LOS AVANCES DEL PROGRAMA DE TRANSPARENCIA Y ÉTICA PÚBLICA 2023</t>
  </si>
  <si>
    <t>SEGUIMIENTO N° 01 AL PROGRAMA DE TRANSPARENCIA Y ÉTICA PÚBLICA (PLAN ANTICORRUPCIÓN Y ATENCIÓN AL CIUDADANO)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</si>
</sst>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240A]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4" fillId="2" borderId="2" xfId="3" applyFont="1" applyFill="1" applyBorder="1" applyAlignment="1">
      <alignment horizontal="justify" vertical="center"/>
    </xf>
    <xf numFmtId="0" fontId="5" fillId="2" borderId="2" xfId="3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2" borderId="1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14" fontId="4" fillId="2" borderId="2" xfId="3" applyNumberFormat="1" applyFont="1" applyFill="1" applyBorder="1" applyAlignment="1">
      <alignment horizontal="center" vertical="center"/>
    </xf>
    <xf numFmtId="9" fontId="4" fillId="2" borderId="18" xfId="3" applyNumberFormat="1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9" fontId="4" fillId="2" borderId="2" xfId="3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3" xfId="3" applyFont="1" applyFill="1" applyBorder="1" applyAlignment="1">
      <alignment vertical="center"/>
    </xf>
    <xf numFmtId="9" fontId="4" fillId="2" borderId="2" xfId="1" applyNumberFormat="1" applyFont="1" applyFill="1" applyBorder="1" applyAlignment="1">
      <alignment horizontal="center" vertical="center"/>
    </xf>
    <xf numFmtId="0" fontId="4" fillId="0" borderId="2" xfId="3" applyFont="1" applyBorder="1" applyAlignment="1">
      <alignment horizontal="justify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9" fontId="2" fillId="0" borderId="4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9" fontId="4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17" fontId="4" fillId="2" borderId="2" xfId="3" applyNumberFormat="1" applyFont="1" applyFill="1" applyBorder="1" applyAlignment="1">
      <alignment horizontal="justify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0" fontId="2" fillId="2" borderId="2" xfId="3" applyFont="1" applyFill="1" applyBorder="1" applyAlignment="1">
      <alignment horizontal="justify" vertical="center"/>
    </xf>
    <xf numFmtId="9" fontId="4" fillId="2" borderId="2" xfId="2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justify" vertical="center"/>
    </xf>
    <xf numFmtId="0" fontId="4" fillId="3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3" fillId="0" borderId="12" xfId="2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2" borderId="3" xfId="3" applyFont="1" applyFill="1" applyBorder="1" applyAlignment="1">
      <alignment vertical="center" wrapText="1"/>
    </xf>
    <xf numFmtId="0" fontId="4" fillId="0" borderId="2" xfId="3" applyFont="1" applyBorder="1" applyAlignment="1">
      <alignment horizontal="justify" vertical="center" wrapText="1"/>
    </xf>
    <xf numFmtId="0" fontId="4" fillId="2" borderId="2" xfId="3" applyFont="1" applyFill="1" applyBorder="1" applyAlignment="1">
      <alignment horizontal="justify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4" fillId="2" borderId="2" xfId="3" applyNumberFormat="1" applyFont="1" applyFill="1" applyBorder="1" applyAlignment="1">
      <alignment horizontal="center" vertical="center" wrapText="1"/>
    </xf>
    <xf numFmtId="14" fontId="2" fillId="0" borderId="2" xfId="3" applyNumberFormat="1" applyFont="1" applyBorder="1" applyAlignment="1">
      <alignment horizontal="center" vertical="center" wrapText="1"/>
    </xf>
    <xf numFmtId="14" fontId="4" fillId="2" borderId="2" xfId="3" applyNumberFormat="1" applyFont="1" applyFill="1" applyBorder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2" borderId="2" xfId="3" applyFont="1" applyFill="1" applyBorder="1" applyAlignment="1">
      <alignment vertical="top" wrapText="1"/>
    </xf>
    <xf numFmtId="17" fontId="4" fillId="2" borderId="2" xfId="3" applyNumberFormat="1" applyFont="1" applyFill="1" applyBorder="1" applyAlignment="1">
      <alignment horizontal="justify" vertical="center" wrapText="1"/>
    </xf>
    <xf numFmtId="0" fontId="2" fillId="2" borderId="3" xfId="3" applyFont="1" applyFill="1" applyBorder="1" applyAlignment="1">
      <alignment horizontal="justify" vertical="center"/>
    </xf>
    <xf numFmtId="14" fontId="4" fillId="2" borderId="3" xfId="3" applyNumberFormat="1" applyFont="1" applyFill="1" applyBorder="1" applyAlignment="1">
      <alignment horizontal="center" vertical="center"/>
    </xf>
    <xf numFmtId="14" fontId="2" fillId="0" borderId="3" xfId="3" applyNumberFormat="1" applyFont="1" applyBorder="1" applyAlignment="1">
      <alignment horizontal="center" vertical="center" wrapText="1"/>
    </xf>
    <xf numFmtId="17" fontId="4" fillId="2" borderId="3" xfId="3" applyNumberFormat="1" applyFont="1" applyFill="1" applyBorder="1" applyAlignment="1">
      <alignment horizontal="justify" vertical="center" wrapText="1"/>
    </xf>
    <xf numFmtId="0" fontId="5" fillId="2" borderId="4" xfId="3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10" fontId="0" fillId="0" borderId="0" xfId="2" applyNumberFormat="1" applyFont="1"/>
    <xf numFmtId="164" fontId="4" fillId="2" borderId="2" xfId="3" applyNumberFormat="1" applyFont="1" applyFill="1" applyBorder="1" applyAlignment="1">
      <alignment horizontal="justify" vertical="center" wrapText="1"/>
    </xf>
    <xf numFmtId="0" fontId="5" fillId="2" borderId="13" xfId="3" applyFont="1" applyFill="1" applyBorder="1" applyAlignment="1">
      <alignment horizontal="left" vertical="center"/>
    </xf>
    <xf numFmtId="0" fontId="2" fillId="0" borderId="26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0" fontId="2" fillId="0" borderId="22" xfId="0" applyFont="1" applyBorder="1" applyAlignment="1">
      <alignment horizontal="center" vertical="center"/>
    </xf>
    <xf numFmtId="9" fontId="2" fillId="0" borderId="22" xfId="0" applyNumberFormat="1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7" xfId="3" applyFont="1" applyFill="1" applyBorder="1" applyAlignment="1">
      <alignment horizontal="left" vertical="center"/>
    </xf>
    <xf numFmtId="0" fontId="5" fillId="2" borderId="28" xfId="3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4" fillId="0" borderId="32" xfId="3" applyFont="1" applyBorder="1" applyAlignment="1">
      <alignment horizontal="justify" vertical="center"/>
    </xf>
    <xf numFmtId="0" fontId="4" fillId="2" borderId="32" xfId="3" applyFont="1" applyFill="1" applyBorder="1" applyAlignment="1">
      <alignment horizontal="justify" vertical="center" wrapText="1"/>
    </xf>
    <xf numFmtId="14" fontId="4" fillId="2" borderId="32" xfId="3" applyNumberFormat="1" applyFont="1" applyFill="1" applyBorder="1" applyAlignment="1">
      <alignment horizontal="center" vertical="center"/>
    </xf>
    <xf numFmtId="14" fontId="4" fillId="2" borderId="32" xfId="3" applyNumberFormat="1" applyFont="1" applyFill="1" applyBorder="1" applyAlignment="1">
      <alignment horizontal="center" vertical="center" wrapText="1"/>
    </xf>
    <xf numFmtId="9" fontId="2" fillId="2" borderId="32" xfId="0" applyNumberFormat="1" applyFont="1" applyFill="1" applyBorder="1" applyAlignment="1">
      <alignment horizontal="center" vertical="center"/>
    </xf>
    <xf numFmtId="9" fontId="2" fillId="0" borderId="23" xfId="0" applyNumberFormat="1" applyFont="1" applyBorder="1"/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14" xfId="3" applyFont="1" applyFill="1" applyBorder="1" applyAlignment="1">
      <alignment horizontal="center" vertical="top" wrapText="1"/>
    </xf>
    <xf numFmtId="0" fontId="4" fillId="2" borderId="12" xfId="3" applyFont="1" applyFill="1" applyBorder="1" applyAlignment="1">
      <alignment horizontal="center" vertical="top" wrapText="1"/>
    </xf>
    <xf numFmtId="0" fontId="5" fillId="2" borderId="29" xfId="3" applyFont="1" applyFill="1" applyBorder="1" applyAlignment="1">
      <alignment horizontal="left" vertical="center" wrapText="1"/>
    </xf>
    <xf numFmtId="0" fontId="5" fillId="2" borderId="11" xfId="3" applyFont="1" applyFill="1" applyBorder="1" applyAlignment="1">
      <alignment horizontal="left" vertical="center" wrapText="1"/>
    </xf>
    <xf numFmtId="0" fontId="5" fillId="2" borderId="30" xfId="3" applyFont="1" applyFill="1" applyBorder="1" applyAlignment="1">
      <alignment horizontal="left" vertical="center" wrapText="1"/>
    </xf>
  </cellXfs>
  <cellStyles count="4">
    <cellStyle name="Millares [0]" xfId="1" builtinId="6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5"/>
  <sheetViews>
    <sheetView showGridLines="0" tabSelected="1" showRuler="0" topLeftCell="A51" zoomScale="80" zoomScaleNormal="80" zoomScalePageLayoutView="87" workbookViewId="0">
      <selection activeCell="B7" sqref="B7:K7"/>
    </sheetView>
  </sheetViews>
  <sheetFormatPr baseColWidth="10" defaultColWidth="11.44140625" defaultRowHeight="10.199999999999999" x14ac:dyDescent="0.3"/>
  <cols>
    <col min="1" max="1" width="6.44140625" style="10" customWidth="1"/>
    <col min="2" max="2" width="22.88671875" style="51" customWidth="1"/>
    <col min="3" max="3" width="6.44140625" style="13" customWidth="1"/>
    <col min="4" max="4" width="26.44140625" style="10" customWidth="1"/>
    <col min="5" max="5" width="23.5546875" style="48" customWidth="1"/>
    <col min="6" max="6" width="21.88671875" style="10" customWidth="1"/>
    <col min="7" max="7" width="18.6640625" style="10" customWidth="1"/>
    <col min="8" max="8" width="15" style="10" customWidth="1"/>
    <col min="9" max="9" width="15.5546875" style="70" customWidth="1"/>
    <col min="10" max="10" width="12.33203125" style="13" customWidth="1"/>
    <col min="11" max="11" width="53.5546875" style="10" customWidth="1"/>
    <col min="12" max="12" width="27.33203125" style="10" hidden="1" customWidth="1"/>
    <col min="13" max="16384" width="11.44140625" style="10"/>
  </cols>
  <sheetData>
    <row r="1" spans="2:12" ht="11.25" customHeight="1" x14ac:dyDescent="0.3">
      <c r="B1" s="117" t="s">
        <v>102</v>
      </c>
      <c r="C1" s="118"/>
      <c r="D1" s="118"/>
      <c r="E1" s="118"/>
      <c r="F1" s="118"/>
      <c r="G1" s="118"/>
      <c r="H1" s="118"/>
      <c r="I1" s="118"/>
      <c r="J1" s="118"/>
      <c r="K1" s="118"/>
      <c r="L1" s="88"/>
    </row>
    <row r="2" spans="2:12" ht="11.25" customHeight="1" x14ac:dyDescent="0.3">
      <c r="B2" s="119" t="s">
        <v>125</v>
      </c>
      <c r="C2" s="120"/>
      <c r="D2" s="120"/>
      <c r="E2" s="120"/>
      <c r="F2" s="120"/>
      <c r="G2" s="120"/>
      <c r="H2" s="120"/>
      <c r="I2" s="120"/>
      <c r="J2" s="120"/>
      <c r="K2" s="120"/>
      <c r="L2" s="89"/>
    </row>
    <row r="3" spans="2:12" ht="13.2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89"/>
    </row>
    <row r="4" spans="2:12" ht="11.25" customHeight="1" x14ac:dyDescent="0.3">
      <c r="B4" s="119" t="s">
        <v>123</v>
      </c>
      <c r="C4" s="120"/>
      <c r="D4" s="120"/>
      <c r="E4" s="120"/>
      <c r="F4" s="120"/>
      <c r="G4" s="120"/>
      <c r="H4" s="120"/>
      <c r="I4" s="120"/>
      <c r="J4" s="120"/>
      <c r="K4" s="120"/>
      <c r="L4" s="89"/>
    </row>
    <row r="5" spans="2:12" ht="11.25" customHeight="1" x14ac:dyDescent="0.3">
      <c r="B5" s="119" t="s">
        <v>124</v>
      </c>
      <c r="C5" s="120"/>
      <c r="D5" s="120"/>
      <c r="E5" s="120"/>
      <c r="F5" s="120"/>
      <c r="G5" s="120"/>
      <c r="H5" s="120"/>
      <c r="I5" s="120"/>
      <c r="J5" s="120"/>
      <c r="K5" s="120"/>
      <c r="L5" s="89"/>
    </row>
    <row r="6" spans="2:12" ht="13.2" x14ac:dyDescent="0.3">
      <c r="B6" s="106"/>
      <c r="C6" s="105"/>
      <c r="D6" s="105"/>
      <c r="E6" s="105"/>
      <c r="F6" s="105"/>
      <c r="G6" s="105"/>
      <c r="H6" s="105"/>
      <c r="I6" s="107"/>
      <c r="J6" s="108"/>
      <c r="K6" s="109"/>
      <c r="L6" s="89"/>
    </row>
    <row r="7" spans="2:12" ht="11.25" customHeight="1" x14ac:dyDescent="0.3">
      <c r="B7" s="115" t="s">
        <v>126</v>
      </c>
      <c r="C7" s="116"/>
      <c r="D7" s="116"/>
      <c r="E7" s="116"/>
      <c r="F7" s="116"/>
      <c r="G7" s="116"/>
      <c r="H7" s="116"/>
      <c r="I7" s="116"/>
      <c r="J7" s="116"/>
      <c r="K7" s="116"/>
      <c r="L7" s="89"/>
    </row>
    <row r="8" spans="2:12" ht="22.5" customHeight="1" thickBot="1" x14ac:dyDescent="0.35">
      <c r="B8" s="121" t="s">
        <v>103</v>
      </c>
      <c r="C8" s="122"/>
      <c r="D8" s="122"/>
      <c r="E8" s="122"/>
      <c r="F8" s="122"/>
      <c r="G8" s="122"/>
      <c r="H8" s="122"/>
      <c r="I8" s="122"/>
      <c r="J8" s="122"/>
      <c r="K8" s="122"/>
      <c r="L8" s="89"/>
    </row>
    <row r="9" spans="2:12" ht="12" customHeight="1" thickBot="1" x14ac:dyDescent="0.35">
      <c r="B9" s="113" t="s">
        <v>101</v>
      </c>
      <c r="C9" s="114"/>
      <c r="D9" s="114"/>
      <c r="E9" s="82"/>
      <c r="F9" s="82"/>
      <c r="G9" s="82"/>
      <c r="H9" s="82"/>
      <c r="I9" s="83"/>
      <c r="J9" s="82"/>
      <c r="K9" s="84"/>
      <c r="L9" s="89"/>
    </row>
    <row r="10" spans="2:12" ht="11.25" customHeight="1" thickBot="1" x14ac:dyDescent="0.35">
      <c r="B10" s="123" t="s">
        <v>100</v>
      </c>
      <c r="C10" s="124"/>
      <c r="D10" s="124"/>
      <c r="E10" s="124"/>
      <c r="F10" s="124"/>
      <c r="G10" s="124"/>
      <c r="H10" s="124"/>
      <c r="I10" s="63"/>
      <c r="J10" s="11"/>
      <c r="K10" s="73"/>
      <c r="L10" s="89"/>
    </row>
    <row r="11" spans="2:12" s="13" customFormat="1" ht="54.75" customHeight="1" x14ac:dyDescent="0.3">
      <c r="B11" s="9" t="s">
        <v>33</v>
      </c>
      <c r="C11" s="12"/>
      <c r="D11" s="12" t="s">
        <v>32</v>
      </c>
      <c r="E11" s="12" t="s">
        <v>31</v>
      </c>
      <c r="F11" s="12" t="s">
        <v>30</v>
      </c>
      <c r="G11" s="2" t="s">
        <v>29</v>
      </c>
      <c r="H11" s="2" t="s">
        <v>28</v>
      </c>
      <c r="I11" s="5" t="s">
        <v>99</v>
      </c>
      <c r="J11" s="52" t="s">
        <v>26</v>
      </c>
      <c r="K11" s="74" t="s">
        <v>98</v>
      </c>
      <c r="L11" s="90"/>
    </row>
    <row r="12" spans="2:12" ht="66" customHeight="1" x14ac:dyDescent="0.2">
      <c r="B12" s="6" t="s">
        <v>97</v>
      </c>
      <c r="C12" s="14" t="s">
        <v>23</v>
      </c>
      <c r="D12" s="1" t="s">
        <v>96</v>
      </c>
      <c r="E12" s="53" t="s">
        <v>95</v>
      </c>
      <c r="F12" s="53" t="s">
        <v>94</v>
      </c>
      <c r="G12" s="16">
        <v>44927</v>
      </c>
      <c r="H12" s="16">
        <v>44957</v>
      </c>
      <c r="I12" s="64" t="s">
        <v>69</v>
      </c>
      <c r="J12" s="17">
        <v>0.33</v>
      </c>
      <c r="K12" s="57" t="s">
        <v>107</v>
      </c>
      <c r="L12" s="91"/>
    </row>
    <row r="13" spans="2:12" ht="30.6" x14ac:dyDescent="0.2">
      <c r="B13" s="8" t="s">
        <v>93</v>
      </c>
      <c r="C13" s="14" t="s">
        <v>18</v>
      </c>
      <c r="D13" s="1" t="s">
        <v>92</v>
      </c>
      <c r="E13" s="53" t="s">
        <v>104</v>
      </c>
      <c r="F13" s="53" t="s">
        <v>91</v>
      </c>
      <c r="G13" s="16">
        <v>44927</v>
      </c>
      <c r="H13" s="16">
        <v>45291</v>
      </c>
      <c r="I13" s="64" t="s">
        <v>1</v>
      </c>
      <c r="J13" s="19">
        <v>0.33</v>
      </c>
      <c r="K13" s="86" t="s">
        <v>108</v>
      </c>
      <c r="L13" s="91"/>
    </row>
    <row r="14" spans="2:12" ht="40.799999999999997" x14ac:dyDescent="0.2">
      <c r="B14" s="7" t="s">
        <v>90</v>
      </c>
      <c r="C14" s="20" t="s">
        <v>14</v>
      </c>
      <c r="D14" s="55" t="s">
        <v>89</v>
      </c>
      <c r="E14" s="54" t="s">
        <v>104</v>
      </c>
      <c r="F14" s="54" t="s">
        <v>88</v>
      </c>
      <c r="G14" s="16">
        <v>44927</v>
      </c>
      <c r="H14" s="16">
        <v>45291</v>
      </c>
      <c r="I14" s="64" t="s">
        <v>1</v>
      </c>
      <c r="J14" s="22">
        <v>0.33</v>
      </c>
      <c r="K14" s="86" t="s">
        <v>108</v>
      </c>
      <c r="L14" s="91"/>
    </row>
    <row r="15" spans="2:12" ht="42.75" customHeight="1" x14ac:dyDescent="0.2">
      <c r="B15" s="49"/>
      <c r="C15" s="14" t="s">
        <v>87</v>
      </c>
      <c r="D15" s="56" t="s">
        <v>86</v>
      </c>
      <c r="E15" s="54" t="s">
        <v>105</v>
      </c>
      <c r="F15" s="54" t="s">
        <v>85</v>
      </c>
      <c r="G15" s="16">
        <v>44927</v>
      </c>
      <c r="H15" s="16">
        <v>45291</v>
      </c>
      <c r="I15" s="64" t="s">
        <v>1</v>
      </c>
      <c r="J15" s="19">
        <v>0.33</v>
      </c>
      <c r="K15" s="86" t="s">
        <v>108</v>
      </c>
      <c r="L15" s="91"/>
    </row>
    <row r="16" spans="2:12" ht="51" x14ac:dyDescent="0.2">
      <c r="B16" s="7" t="s">
        <v>84</v>
      </c>
      <c r="C16" s="14" t="s">
        <v>83</v>
      </c>
      <c r="D16" s="57" t="s">
        <v>82</v>
      </c>
      <c r="E16" s="53" t="s">
        <v>81</v>
      </c>
      <c r="F16" s="53" t="s">
        <v>78</v>
      </c>
      <c r="G16" s="16">
        <v>44927</v>
      </c>
      <c r="H16" s="16">
        <v>45291</v>
      </c>
      <c r="I16" s="64" t="s">
        <v>1</v>
      </c>
      <c r="J16" s="22">
        <v>0.33</v>
      </c>
      <c r="K16" s="86" t="s">
        <v>121</v>
      </c>
      <c r="L16" s="91"/>
    </row>
    <row r="17" spans="2:12" ht="41.4" thickBot="1" x14ac:dyDescent="0.25">
      <c r="B17" s="8" t="s">
        <v>80</v>
      </c>
      <c r="C17" s="14" t="s">
        <v>5</v>
      </c>
      <c r="D17" s="1" t="s">
        <v>79</v>
      </c>
      <c r="E17" s="53" t="s">
        <v>106</v>
      </c>
      <c r="F17" s="53" t="s">
        <v>78</v>
      </c>
      <c r="G17" s="16">
        <v>44927</v>
      </c>
      <c r="H17" s="16">
        <v>45291</v>
      </c>
      <c r="I17" s="64" t="s">
        <v>69</v>
      </c>
      <c r="J17" s="22">
        <v>0.33</v>
      </c>
      <c r="K17" s="86" t="s">
        <v>109</v>
      </c>
      <c r="L17" s="91"/>
    </row>
    <row r="18" spans="2:12" ht="20.25" customHeight="1" thickBot="1" x14ac:dyDescent="0.25">
      <c r="B18" s="110" t="s">
        <v>77</v>
      </c>
      <c r="C18" s="111"/>
      <c r="D18" s="111"/>
      <c r="E18" s="111"/>
      <c r="F18" s="111"/>
      <c r="G18" s="111"/>
      <c r="H18" s="111"/>
      <c r="I18" s="111"/>
      <c r="J18" s="111"/>
      <c r="K18" s="112"/>
      <c r="L18" s="91"/>
    </row>
    <row r="19" spans="2:12" ht="36" customHeight="1" thickBot="1" x14ac:dyDescent="0.25">
      <c r="B19" s="50" t="s">
        <v>76</v>
      </c>
      <c r="C19" s="24"/>
      <c r="D19" s="24"/>
      <c r="E19" s="24"/>
      <c r="F19" s="24"/>
      <c r="G19" s="24"/>
      <c r="H19" s="24"/>
      <c r="I19" s="65"/>
      <c r="J19" s="24"/>
      <c r="K19" s="25"/>
      <c r="L19" s="91"/>
    </row>
    <row r="20" spans="2:12" ht="37.5" customHeight="1" x14ac:dyDescent="0.2">
      <c r="B20" s="9" t="s">
        <v>33</v>
      </c>
      <c r="C20" s="12"/>
      <c r="D20" s="12" t="s">
        <v>32</v>
      </c>
      <c r="E20" s="12" t="s">
        <v>31</v>
      </c>
      <c r="F20" s="12" t="s">
        <v>30</v>
      </c>
      <c r="G20" s="2" t="s">
        <v>29</v>
      </c>
      <c r="H20" s="2" t="s">
        <v>28</v>
      </c>
      <c r="I20" s="66" t="s">
        <v>27</v>
      </c>
      <c r="J20" s="26" t="s">
        <v>26</v>
      </c>
      <c r="K20" s="27" t="s">
        <v>25</v>
      </c>
      <c r="L20" s="91"/>
    </row>
    <row r="21" spans="2:12" ht="30" customHeight="1" thickBot="1" x14ac:dyDescent="0.25">
      <c r="B21" s="92" t="s">
        <v>75</v>
      </c>
      <c r="C21" s="14"/>
      <c r="D21" s="28"/>
      <c r="E21" s="15"/>
      <c r="F21" s="29"/>
      <c r="G21" s="4"/>
      <c r="H21" s="30"/>
      <c r="I21" s="67"/>
      <c r="J21" s="31"/>
      <c r="K21" s="29"/>
      <c r="L21" s="91"/>
    </row>
    <row r="22" spans="2:12" ht="48" customHeight="1" thickBot="1" x14ac:dyDescent="0.25">
      <c r="B22" s="123" t="s">
        <v>74</v>
      </c>
      <c r="C22" s="124"/>
      <c r="D22" s="124"/>
      <c r="E22" s="124"/>
      <c r="F22" s="124"/>
      <c r="G22" s="24"/>
      <c r="H22" s="24"/>
      <c r="I22" s="65"/>
      <c r="J22" s="24"/>
      <c r="K22" s="25"/>
      <c r="L22" s="91"/>
    </row>
    <row r="23" spans="2:12" ht="42.75" customHeight="1" x14ac:dyDescent="0.2">
      <c r="B23" s="3" t="s">
        <v>33</v>
      </c>
      <c r="C23" s="32"/>
      <c r="D23" s="32" t="s">
        <v>32</v>
      </c>
      <c r="E23" s="32" t="s">
        <v>31</v>
      </c>
      <c r="F23" s="32" t="s">
        <v>30</v>
      </c>
      <c r="G23" s="2" t="s">
        <v>29</v>
      </c>
      <c r="H23" s="2" t="s">
        <v>28</v>
      </c>
      <c r="I23" s="62" t="s">
        <v>27</v>
      </c>
      <c r="J23" s="33" t="s">
        <v>26</v>
      </c>
      <c r="K23" s="34" t="s">
        <v>25</v>
      </c>
      <c r="L23" s="91"/>
    </row>
    <row r="24" spans="2:12" ht="97.5" customHeight="1" x14ac:dyDescent="0.2">
      <c r="B24" s="8" t="s">
        <v>73</v>
      </c>
      <c r="C24" s="14" t="s">
        <v>72</v>
      </c>
      <c r="D24" s="1" t="s">
        <v>71</v>
      </c>
      <c r="E24" s="23" t="s">
        <v>70</v>
      </c>
      <c r="F24" s="18" t="s">
        <v>34</v>
      </c>
      <c r="G24" s="16">
        <v>44927</v>
      </c>
      <c r="H24" s="16">
        <v>45291</v>
      </c>
      <c r="I24" s="67" t="s">
        <v>69</v>
      </c>
      <c r="J24" s="35">
        <v>0.33</v>
      </c>
      <c r="K24" s="76" t="s">
        <v>68</v>
      </c>
      <c r="L24" s="91"/>
    </row>
    <row r="25" spans="2:12" ht="72.599999999999994" customHeight="1" x14ac:dyDescent="0.2">
      <c r="B25" s="93" t="s">
        <v>67</v>
      </c>
      <c r="C25" s="14" t="s">
        <v>45</v>
      </c>
      <c r="D25" s="75" t="s">
        <v>110</v>
      </c>
      <c r="E25" s="23" t="s">
        <v>55</v>
      </c>
      <c r="F25" s="54" t="s">
        <v>66</v>
      </c>
      <c r="G25" s="16">
        <v>44927</v>
      </c>
      <c r="H25" s="16">
        <v>45291</v>
      </c>
      <c r="I25" s="67" t="s">
        <v>69</v>
      </c>
      <c r="J25" s="35">
        <v>0.33</v>
      </c>
      <c r="K25" s="36" t="s">
        <v>65</v>
      </c>
      <c r="L25" s="91"/>
    </row>
    <row r="26" spans="2:12" ht="36" hidden="1" customHeight="1" x14ac:dyDescent="0.2">
      <c r="B26" s="93" t="s">
        <v>64</v>
      </c>
      <c r="C26" s="37" t="s">
        <v>62</v>
      </c>
      <c r="D26" s="125" t="s">
        <v>63</v>
      </c>
      <c r="E26" s="125"/>
      <c r="F26" s="125"/>
      <c r="G26" s="16">
        <v>44927</v>
      </c>
      <c r="H26" s="16">
        <v>45291</v>
      </c>
      <c r="I26" s="125"/>
      <c r="J26" s="125"/>
      <c r="K26" s="21" t="s">
        <v>62</v>
      </c>
      <c r="L26" s="91"/>
    </row>
    <row r="27" spans="2:12" ht="9" hidden="1" customHeight="1" x14ac:dyDescent="0.2">
      <c r="B27" s="94"/>
      <c r="C27" s="38"/>
      <c r="D27" s="126"/>
      <c r="E27" s="126"/>
      <c r="F27" s="126"/>
      <c r="G27" s="16">
        <v>44927</v>
      </c>
      <c r="H27" s="16">
        <v>45291</v>
      </c>
      <c r="I27" s="126"/>
      <c r="J27" s="126"/>
      <c r="K27" s="39"/>
      <c r="L27" s="91"/>
    </row>
    <row r="28" spans="2:12" ht="70.5" customHeight="1" x14ac:dyDescent="0.2">
      <c r="B28" s="93" t="s">
        <v>61</v>
      </c>
      <c r="C28" s="14" t="s">
        <v>10</v>
      </c>
      <c r="D28" s="1" t="s">
        <v>60</v>
      </c>
      <c r="E28" s="23" t="s">
        <v>59</v>
      </c>
      <c r="F28" s="18" t="s">
        <v>58</v>
      </c>
      <c r="G28" s="16">
        <v>44927</v>
      </c>
      <c r="H28" s="16">
        <v>45291</v>
      </c>
      <c r="I28" s="54" t="s">
        <v>111</v>
      </c>
      <c r="J28" s="40">
        <v>0</v>
      </c>
      <c r="K28" s="76" t="s">
        <v>122</v>
      </c>
      <c r="L28" s="91"/>
    </row>
    <row r="29" spans="2:12" ht="75" customHeight="1" thickBot="1" x14ac:dyDescent="0.25">
      <c r="B29" s="93" t="s">
        <v>57</v>
      </c>
      <c r="C29" s="14" t="s">
        <v>5</v>
      </c>
      <c r="D29" s="1" t="s">
        <v>56</v>
      </c>
      <c r="E29" s="23" t="s">
        <v>55</v>
      </c>
      <c r="F29" s="54" t="s">
        <v>54</v>
      </c>
      <c r="G29" s="16">
        <v>44927</v>
      </c>
      <c r="H29" s="16">
        <v>45291</v>
      </c>
      <c r="I29" s="54" t="s">
        <v>69</v>
      </c>
      <c r="J29" s="41">
        <v>0.33</v>
      </c>
      <c r="K29" s="36" t="s">
        <v>53</v>
      </c>
      <c r="L29" s="91"/>
    </row>
    <row r="30" spans="2:12" ht="33.75" customHeight="1" thickBot="1" x14ac:dyDescent="0.25">
      <c r="B30" s="123" t="s">
        <v>52</v>
      </c>
      <c r="C30" s="124"/>
      <c r="D30" s="124"/>
      <c r="E30" s="24"/>
      <c r="F30" s="24"/>
      <c r="G30" s="24"/>
      <c r="H30" s="24"/>
      <c r="I30" s="65"/>
      <c r="J30" s="24"/>
      <c r="K30" s="25"/>
      <c r="L30" s="91"/>
    </row>
    <row r="31" spans="2:12" ht="43.5" customHeight="1" x14ac:dyDescent="0.2">
      <c r="B31" s="3" t="s">
        <v>33</v>
      </c>
      <c r="C31" s="32"/>
      <c r="D31" s="32" t="s">
        <v>32</v>
      </c>
      <c r="E31" s="32" t="s">
        <v>31</v>
      </c>
      <c r="F31" s="32" t="s">
        <v>30</v>
      </c>
      <c r="G31" s="2" t="s">
        <v>29</v>
      </c>
      <c r="H31" s="2" t="s">
        <v>28</v>
      </c>
      <c r="I31" s="62" t="s">
        <v>27</v>
      </c>
      <c r="J31" s="42" t="s">
        <v>26</v>
      </c>
      <c r="K31" s="34" t="s">
        <v>25</v>
      </c>
      <c r="L31" s="91"/>
    </row>
    <row r="32" spans="2:12" ht="77.25" customHeight="1" x14ac:dyDescent="0.2">
      <c r="B32" s="7" t="s">
        <v>51</v>
      </c>
      <c r="C32" s="14" t="s">
        <v>23</v>
      </c>
      <c r="D32" s="43" t="s">
        <v>50</v>
      </c>
      <c r="E32" s="58" t="s">
        <v>49</v>
      </c>
      <c r="F32" s="58" t="s">
        <v>48</v>
      </c>
      <c r="G32" s="16">
        <v>44927</v>
      </c>
      <c r="H32" s="16">
        <v>45291</v>
      </c>
      <c r="I32" s="58" t="s">
        <v>69</v>
      </c>
      <c r="J32" s="44">
        <v>0.33</v>
      </c>
      <c r="K32" s="36" t="s">
        <v>47</v>
      </c>
      <c r="L32" s="91"/>
    </row>
    <row r="33" spans="2:12" ht="30.6" x14ac:dyDescent="0.2">
      <c r="B33" s="7" t="s">
        <v>46</v>
      </c>
      <c r="C33" s="14" t="s">
        <v>45</v>
      </c>
      <c r="D33" s="59" t="s">
        <v>44</v>
      </c>
      <c r="E33" s="60" t="s">
        <v>43</v>
      </c>
      <c r="F33" s="61" t="s">
        <v>42</v>
      </c>
      <c r="G33" s="16">
        <v>44927</v>
      </c>
      <c r="H33" s="16">
        <v>45291</v>
      </c>
      <c r="I33" s="58" t="s">
        <v>1</v>
      </c>
      <c r="J33" s="45">
        <v>0</v>
      </c>
      <c r="K33" s="36"/>
      <c r="L33" s="91"/>
    </row>
    <row r="34" spans="2:12" ht="102" x14ac:dyDescent="0.2">
      <c r="B34" s="7" t="s">
        <v>41</v>
      </c>
      <c r="C34" s="14" t="s">
        <v>14</v>
      </c>
      <c r="D34" s="43" t="s">
        <v>40</v>
      </c>
      <c r="E34" s="58" t="s">
        <v>39</v>
      </c>
      <c r="F34" s="58" t="s">
        <v>7</v>
      </c>
      <c r="G34" s="16">
        <v>45078</v>
      </c>
      <c r="H34" s="16">
        <v>45291</v>
      </c>
      <c r="I34" s="68" t="s">
        <v>112</v>
      </c>
      <c r="J34" s="45">
        <v>0</v>
      </c>
      <c r="K34" s="36"/>
      <c r="L34" s="91"/>
    </row>
    <row r="35" spans="2:12" ht="68.099999999999994" customHeight="1" x14ac:dyDescent="0.2">
      <c r="B35" s="7" t="s">
        <v>38</v>
      </c>
      <c r="C35" s="20" t="s">
        <v>37</v>
      </c>
      <c r="D35" s="77" t="s">
        <v>36</v>
      </c>
      <c r="E35" s="60" t="s">
        <v>35</v>
      </c>
      <c r="F35" s="60" t="s">
        <v>34</v>
      </c>
      <c r="G35" s="78">
        <v>44958</v>
      </c>
      <c r="H35" s="78">
        <v>45291</v>
      </c>
      <c r="I35" s="79" t="s">
        <v>1</v>
      </c>
      <c r="J35" s="46">
        <v>0.33</v>
      </c>
      <c r="K35" s="80" t="s">
        <v>113</v>
      </c>
      <c r="L35" s="91"/>
    </row>
    <row r="36" spans="2:12" ht="18" customHeight="1" x14ac:dyDescent="0.3">
      <c r="B36" s="95" t="s">
        <v>114</v>
      </c>
      <c r="C36" s="87"/>
      <c r="D36" s="87"/>
      <c r="E36" s="87"/>
      <c r="F36" s="87"/>
      <c r="G36" s="87"/>
      <c r="H36" s="87"/>
      <c r="I36" s="87"/>
      <c r="J36" s="87"/>
      <c r="K36" s="87"/>
      <c r="L36" s="96"/>
    </row>
    <row r="37" spans="2:12" ht="18" customHeight="1" x14ac:dyDescent="0.3">
      <c r="B37" s="127" t="s">
        <v>115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9"/>
    </row>
    <row r="38" spans="2:12" ht="21" customHeight="1" x14ac:dyDescent="0.2">
      <c r="B38" s="3" t="s">
        <v>33</v>
      </c>
      <c r="C38" s="32"/>
      <c r="D38" s="32" t="s">
        <v>32</v>
      </c>
      <c r="E38" s="32" t="s">
        <v>31</v>
      </c>
      <c r="F38" s="32" t="s">
        <v>30</v>
      </c>
      <c r="G38" s="81" t="s">
        <v>29</v>
      </c>
      <c r="H38" s="81" t="s">
        <v>28</v>
      </c>
      <c r="I38" s="62" t="s">
        <v>27</v>
      </c>
      <c r="J38" s="33" t="s">
        <v>26</v>
      </c>
      <c r="K38" s="34" t="s">
        <v>25</v>
      </c>
      <c r="L38" s="91"/>
    </row>
    <row r="39" spans="2:12" ht="64.5" customHeight="1" x14ac:dyDescent="0.2">
      <c r="B39" s="93" t="s">
        <v>24</v>
      </c>
      <c r="C39" s="14" t="s">
        <v>23</v>
      </c>
      <c r="D39" s="1" t="s">
        <v>22</v>
      </c>
      <c r="E39" s="1" t="s">
        <v>21</v>
      </c>
      <c r="F39" s="1" t="s">
        <v>20</v>
      </c>
      <c r="G39" s="16">
        <v>44927</v>
      </c>
      <c r="H39" s="16">
        <v>45291</v>
      </c>
      <c r="I39" s="69" t="s">
        <v>69</v>
      </c>
      <c r="J39" s="47">
        <v>0.33</v>
      </c>
      <c r="K39" s="57" t="s">
        <v>117</v>
      </c>
      <c r="L39" s="91"/>
    </row>
    <row r="40" spans="2:12" ht="103.5" customHeight="1" x14ac:dyDescent="0.2">
      <c r="B40" s="7" t="s">
        <v>19</v>
      </c>
      <c r="C40" s="14" t="s">
        <v>18</v>
      </c>
      <c r="D40" s="1" t="s">
        <v>17</v>
      </c>
      <c r="E40" s="1" t="s">
        <v>16</v>
      </c>
      <c r="F40" s="15" t="s">
        <v>2</v>
      </c>
      <c r="G40" s="16">
        <v>45017</v>
      </c>
      <c r="H40" s="16">
        <v>45291</v>
      </c>
      <c r="I40" s="69" t="s">
        <v>112</v>
      </c>
      <c r="J40" s="47">
        <v>0</v>
      </c>
      <c r="K40" s="57" t="s">
        <v>118</v>
      </c>
      <c r="L40" s="91"/>
    </row>
    <row r="41" spans="2:12" ht="93" customHeight="1" x14ac:dyDescent="0.2">
      <c r="B41" s="8" t="s">
        <v>15</v>
      </c>
      <c r="C41" s="14" t="s">
        <v>14</v>
      </c>
      <c r="D41" s="1" t="s">
        <v>13</v>
      </c>
      <c r="E41" s="1" t="s">
        <v>12</v>
      </c>
      <c r="F41" s="15" t="s">
        <v>2</v>
      </c>
      <c r="G41" s="16">
        <v>44927</v>
      </c>
      <c r="H41" s="16">
        <v>45291</v>
      </c>
      <c r="I41" s="69" t="s">
        <v>69</v>
      </c>
      <c r="J41" s="47">
        <v>0.33</v>
      </c>
      <c r="K41" s="57" t="s">
        <v>119</v>
      </c>
      <c r="L41" s="91"/>
    </row>
    <row r="42" spans="2:12" ht="109.5" customHeight="1" x14ac:dyDescent="0.2">
      <c r="B42" s="49" t="s">
        <v>11</v>
      </c>
      <c r="C42" s="14" t="s">
        <v>10</v>
      </c>
      <c r="D42" s="23" t="s">
        <v>9</v>
      </c>
      <c r="E42" s="23" t="s">
        <v>8</v>
      </c>
      <c r="F42" s="23" t="s">
        <v>7</v>
      </c>
      <c r="G42" s="16">
        <v>45078</v>
      </c>
      <c r="H42" s="16">
        <v>45291</v>
      </c>
      <c r="I42" s="69" t="s">
        <v>112</v>
      </c>
      <c r="J42" s="46">
        <v>0</v>
      </c>
      <c r="K42" s="1"/>
      <c r="L42" s="91"/>
    </row>
    <row r="43" spans="2:12" ht="89.25" customHeight="1" thickBot="1" x14ac:dyDescent="0.25">
      <c r="B43" s="97" t="s">
        <v>6</v>
      </c>
      <c r="C43" s="98" t="s">
        <v>5</v>
      </c>
      <c r="D43" s="99" t="s">
        <v>4</v>
      </c>
      <c r="E43" s="99" t="s">
        <v>3</v>
      </c>
      <c r="F43" s="100" t="s">
        <v>116</v>
      </c>
      <c r="G43" s="101">
        <v>44927</v>
      </c>
      <c r="H43" s="101">
        <v>45291</v>
      </c>
      <c r="I43" s="102" t="s">
        <v>69</v>
      </c>
      <c r="J43" s="103">
        <v>0.33</v>
      </c>
      <c r="K43" s="100" t="s">
        <v>120</v>
      </c>
      <c r="L43" s="104"/>
    </row>
    <row r="44" spans="2:12" ht="10.8" thickBot="1" x14ac:dyDescent="0.35"/>
    <row r="45" spans="2:12" ht="39" customHeight="1" thickBot="1" x14ac:dyDescent="0.35">
      <c r="I45" s="71" t="s">
        <v>0</v>
      </c>
      <c r="J45" s="72">
        <v>0.2432</v>
      </c>
    </row>
  </sheetData>
  <mergeCells count="18">
    <mergeCell ref="I26:I27"/>
    <mergeCell ref="J26:J27"/>
    <mergeCell ref="B30:D30"/>
    <mergeCell ref="B37:L37"/>
    <mergeCell ref="B22:F22"/>
    <mergeCell ref="D26:D27"/>
    <mergeCell ref="E26:E27"/>
    <mergeCell ref="F26:F27"/>
    <mergeCell ref="B18:K18"/>
    <mergeCell ref="B9:D9"/>
    <mergeCell ref="B7:K7"/>
    <mergeCell ref="B1:K1"/>
    <mergeCell ref="B2:K2"/>
    <mergeCell ref="B3:K3"/>
    <mergeCell ref="B4:K4"/>
    <mergeCell ref="B5:K5"/>
    <mergeCell ref="B8:K8"/>
    <mergeCell ref="B10:H10"/>
  </mergeCells>
  <pageMargins left="0.40072278911564624" right="0.27636054421768708" top="0.74803149606299213" bottom="0.34469696969696972" header="0.31496062992125984" footer="0.31496062992125984"/>
  <pageSetup paperSize="25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A23" sqref="A23"/>
    </sheetView>
  </sheetViews>
  <sheetFormatPr baseColWidth="10" defaultRowHeight="14.4" x14ac:dyDescent="0.3"/>
  <sheetData>
    <row r="1" spans="1:2" x14ac:dyDescent="0.3">
      <c r="A1">
        <v>1</v>
      </c>
      <c r="B1" s="10">
        <v>33</v>
      </c>
    </row>
    <row r="2" spans="1:2" x14ac:dyDescent="0.3">
      <c r="A2">
        <f>+A1+1</f>
        <v>2</v>
      </c>
      <c r="B2" s="10">
        <v>33</v>
      </c>
    </row>
    <row r="3" spans="1:2" x14ac:dyDescent="0.3">
      <c r="A3">
        <f t="shared" ref="A3:A19" si="0">+A2+1</f>
        <v>3</v>
      </c>
      <c r="B3" s="10">
        <v>33</v>
      </c>
    </row>
    <row r="4" spans="1:2" x14ac:dyDescent="0.3">
      <c r="A4">
        <f t="shared" si="0"/>
        <v>4</v>
      </c>
      <c r="B4" s="10">
        <v>33</v>
      </c>
    </row>
    <row r="5" spans="1:2" x14ac:dyDescent="0.3">
      <c r="A5">
        <f t="shared" si="0"/>
        <v>5</v>
      </c>
      <c r="B5" s="10">
        <v>33</v>
      </c>
    </row>
    <row r="6" spans="1:2" x14ac:dyDescent="0.3">
      <c r="A6">
        <f t="shared" si="0"/>
        <v>6</v>
      </c>
      <c r="B6" s="10">
        <v>33</v>
      </c>
    </row>
    <row r="7" spans="1:2" x14ac:dyDescent="0.3">
      <c r="A7">
        <f t="shared" si="0"/>
        <v>7</v>
      </c>
      <c r="B7" s="10">
        <v>33</v>
      </c>
    </row>
    <row r="8" spans="1:2" x14ac:dyDescent="0.3">
      <c r="A8">
        <f t="shared" si="0"/>
        <v>8</v>
      </c>
      <c r="B8" s="10">
        <v>33</v>
      </c>
    </row>
    <row r="9" spans="1:2" x14ac:dyDescent="0.3">
      <c r="A9">
        <f t="shared" si="0"/>
        <v>9</v>
      </c>
      <c r="B9" s="10">
        <v>0</v>
      </c>
    </row>
    <row r="10" spans="1:2" x14ac:dyDescent="0.3">
      <c r="A10">
        <f t="shared" si="0"/>
        <v>10</v>
      </c>
      <c r="B10" s="10">
        <v>33</v>
      </c>
    </row>
    <row r="11" spans="1:2" x14ac:dyDescent="0.3">
      <c r="A11">
        <f t="shared" si="0"/>
        <v>11</v>
      </c>
      <c r="B11" s="10">
        <v>33</v>
      </c>
    </row>
    <row r="12" spans="1:2" x14ac:dyDescent="0.3">
      <c r="A12">
        <f t="shared" si="0"/>
        <v>12</v>
      </c>
      <c r="B12" s="10">
        <v>0</v>
      </c>
    </row>
    <row r="13" spans="1:2" x14ac:dyDescent="0.3">
      <c r="A13">
        <f t="shared" si="0"/>
        <v>13</v>
      </c>
      <c r="B13" s="10">
        <v>0</v>
      </c>
    </row>
    <row r="14" spans="1:2" x14ac:dyDescent="0.3">
      <c r="A14">
        <f t="shared" si="0"/>
        <v>14</v>
      </c>
      <c r="B14" s="10">
        <v>33</v>
      </c>
    </row>
    <row r="15" spans="1:2" x14ac:dyDescent="0.3">
      <c r="A15">
        <f t="shared" si="0"/>
        <v>15</v>
      </c>
      <c r="B15" s="10">
        <v>33</v>
      </c>
    </row>
    <row r="16" spans="1:2" x14ac:dyDescent="0.3">
      <c r="A16">
        <f t="shared" si="0"/>
        <v>16</v>
      </c>
      <c r="B16" s="10">
        <v>0</v>
      </c>
    </row>
    <row r="17" spans="1:2" x14ac:dyDescent="0.3">
      <c r="A17">
        <f t="shared" si="0"/>
        <v>17</v>
      </c>
      <c r="B17" s="10">
        <v>33</v>
      </c>
    </row>
    <row r="18" spans="1:2" x14ac:dyDescent="0.3">
      <c r="A18">
        <f t="shared" si="0"/>
        <v>18</v>
      </c>
      <c r="B18" s="10">
        <v>0</v>
      </c>
    </row>
    <row r="19" spans="1:2" x14ac:dyDescent="0.3">
      <c r="A19">
        <f t="shared" si="0"/>
        <v>19</v>
      </c>
      <c r="B19" s="10">
        <v>33</v>
      </c>
    </row>
    <row r="20" spans="1:2" x14ac:dyDescent="0.3">
      <c r="B20" s="10">
        <f>+SUM(B1:B19)</f>
        <v>462</v>
      </c>
    </row>
    <row r="21" spans="1:2" x14ac:dyDescent="0.3">
      <c r="B21">
        <f>+B20/19</f>
        <v>24.315789473684209</v>
      </c>
    </row>
    <row r="22" spans="1:2" x14ac:dyDescent="0.3">
      <c r="B22" s="85">
        <f>+B21/100</f>
        <v>0.2431578947368421</v>
      </c>
    </row>
  </sheetData>
  <autoFilter ref="B1:B20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OAEI Abril 2023</vt:lpstr>
      <vt:lpstr>Hoja2</vt:lpstr>
      <vt:lpstr>'Seguimiento OAEI 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Camargo</dc:creator>
  <cp:lastModifiedBy>user</cp:lastModifiedBy>
  <dcterms:created xsi:type="dcterms:W3CDTF">2022-05-11T19:41:36Z</dcterms:created>
  <dcterms:modified xsi:type="dcterms:W3CDTF">2023-05-12T18:05:53Z</dcterms:modified>
</cp:coreProperties>
</file>